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560" windowHeight="846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<sst xmlns="http://schemas.openxmlformats.org/spreadsheetml/2006/main" count="102" uniqueCount="84">
  <si>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</si>
  <si>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</si>
  <si>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</si>
  <si>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</si>
  <si>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北京市儿科研究所四批试点以γδT细胞为基础的儿童恶性肿瘤辅助诊断与免疫治疗研究</t>
  </si>
  <si>
    <t>主管部门</t>
  </si>
  <si>
    <t>北京市卫生健康委员会</t>
  </si>
  <si>
    <t>实施单位</t>
  </si>
  <si>
    <t>北京市儿科研究所</t>
  </si>
  <si>
    <t>项目负责人</t>
  </si>
  <si>
    <t>桂晋刚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</si>
  <si>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</si>
  <si>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</si>
  <si>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</si>
  <si>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</si>
  <si>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</si>
  <si>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</si>
  <si>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</si>
  <si>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</si>
  <si>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</si>
  <si>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</si>
  <si>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</si>
  <si>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</si>
  <si>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</si>
  <si>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</si>
  <si>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</si>
  <si>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</si>
  <si>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2022年度目标：筛选获得5-10个γδT细胞功能特征相关标分子，实现用于辅助恶性肿瘤患儿的肿瘤诊断、风险分级及预后的评估，同时用于化疗药物有效性及耐药程度的评估。基于以上研究内容发表SCI论文1-2篇，同时申请专利3-5项目，其中γδT细胞体外扩增和评估系统相关专利至少1项。</t>
  </si>
  <si>
    <t>已利用多组学综合探索儿童恶性肿瘤T细胞特效，完成标志分子筛选工作，寻找特异性标志分子，结合前期数据筛选获得5个重要标志分子；目前正在构建动物模型，进行体内研究，开展验证筛选结果以及明确已建立的扩增平台效能。基于相关研究内容已发表SCI文章4篇，基于γδT细胞体外扩增和评估系统相关专利正在筹备过程中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</si>
  <si>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</si>
  <si>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</si>
  <si>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</si>
  <si>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</si>
  <si>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</si>
  <si>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</si>
  <si>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</si>
  <si>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</si>
  <si>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</si>
  <si>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</si>
  <si>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培养副研究员</t>
  </si>
  <si>
    <t>1名</t>
  </si>
  <si>
    <t>已于2022年由单位聘任。</t>
  </si>
  <si>
    <t>发表SCI论文</t>
  </si>
  <si>
    <t>2篇</t>
  </si>
  <si>
    <t>4篇</t>
  </si>
  <si>
    <t>质量指标</t>
  </si>
  <si>
    <t>构建动物模型，进行体内研究，开展验证筛选结果以及明确已建立的扩增平台效能</t>
  </si>
  <si>
    <t>完成</t>
  </si>
  <si>
    <t>基本达成预期指标且效果较好效果</t>
  </si>
  <si>
    <t>体内实验及T细胞扩增平台效能相关研究正在进行过程中。</t>
  </si>
  <si>
    <t>筛选获得γδT细胞功能特征相关标志分子（获得数量≥5个），并明确肿瘤浸润γδT细胞的功能异质性和空间分布，分析以上结果与肿瘤风险、分期、患儿预后等的相关性，继续完善γδT细胞的体外培养系统。</t>
  </si>
  <si>
    <t>建立体外培养系统，筛选标志分子（数量≥5）</t>
  </si>
  <si>
    <t>已建立体外培养系统，筛选获得6个NB和HB肿瘤中标志分子，其中3个的相关内容已整理发表</t>
  </si>
  <si>
    <t>其余筛选和研究结果等内容已经整理完毕，尚在投稿过程中。</t>
  </si>
  <si>
    <t>时效指标</t>
  </si>
  <si>
    <t>项目执行有效期</t>
  </si>
  <si>
    <t>2022年全年</t>
  </si>
  <si>
    <t>成本指标</t>
  </si>
  <si>
    <t>根据预算明细及课题进度，合理、按时支出经费</t>
  </si>
  <si>
    <t>477.7万元内</t>
  </si>
  <si>
    <t>414.6733万元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</si>
  <si>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</si>
  <si>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</si>
  <si>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基于γδT细胞体外扩增和评估系统相关专利</t>
  </si>
  <si>
    <t>1项</t>
  </si>
  <si>
    <t>0项</t>
  </si>
  <si>
    <t>基于γδT细胞体外扩增和评估系统相关专利正在筹备过程中。</t>
  </si>
  <si>
    <t>社会效益
指标</t>
  </si>
  <si>
    <t>辅助诊断及新治疗策略</t>
  </si>
  <si>
    <t>≥2种</t>
  </si>
  <si>
    <t>已完成多组学综合探索儿童恶性肿瘤T细胞研究；已完成建立完善的T细胞体外扩增平台，其效能待评估。目前已经探索完成增强γδT细胞扩增和杀伤功能，以及增敏肿瘤细胞的被识别杀伤倾向两种治疗策略。</t>
  </si>
  <si>
    <t>体外培养系统建立相关内容已发表，后续评估等研究内容已在整理过程中。</t>
  </si>
  <si>
    <t>生态效益
指标</t>
  </si>
  <si>
    <t>无</t>
  </si>
  <si>
    <t>可持续影响指标</t>
  </si>
  <si>
    <t>医学转化项目≥1项</t>
  </si>
  <si>
    <t>该指标完成难度较大，需等待体内实验验证等实验室研究的支撑。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</si>
  <si>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</si>
  <si>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</si>
  <si>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患者满意度</t>
  </si>
  <si>
    <t>达成预期目标</t>
  </si>
  <si>
    <t>满意度支撑材料不足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</si>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</sst>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1" borderId="4" applyNumberFormat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7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Font="1"/>
    <xf numFmtId="0" fontId="8" fillId="0" borderId="0" xfId="0" applyFont="1" applyAlignment="1">
      <alignment horizontal="center" wrapText="1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160905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="90" zoomScaleNormal="100" topLeftCell="B19" workbookViewId="0">
      <selection activeCell="K22" sqref="K22"/>
    </sheetView>
  </sheetViews>
  <sheetFormatPr defaultColWidth="9" defaultRowHeight="14.25"/>
  <cols>
    <col min="1" max="1" width="5.33333333333333" customWidth="1"/>
    <col min="2" max="2" width="10.275" customWidth="1"/>
    <col min="3" max="3" width="12.25" customWidth="1"/>
    <col min="4" max="4" width="26.1166666666667" customWidth="1"/>
    <col min="5" max="5" width="19.5" customWidth="1"/>
    <col min="6" max="6" width="13.3333333333333" customWidth="1"/>
    <col min="7" max="7" width="15.9666666666667" customWidth="1"/>
    <col min="8" max="8" width="12.5" customWidth="1"/>
    <col min="9" max="9" width="11" customWidth="1"/>
    <col min="10" max="10" width="21.3916666666667" customWidth="1"/>
    <col min="11" max="11" width="12.625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13370110118</v>
      </c>
      <c r="I6" s="5"/>
      <c r="J6" s="5"/>
    </row>
    <row r="7" ht="28.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" customHeight="1" spans="1:11">
      <c r="A8" s="5"/>
      <c r="B8" s="5"/>
      <c r="C8" s="5"/>
      <c r="D8" s="6" t="s">
        <v>19</v>
      </c>
      <c r="E8" s="7">
        <f>SUM(E9:E11)</f>
        <v>477.695245</v>
      </c>
      <c r="F8" s="7">
        <f>SUM(F9:F11)</f>
        <v>477.695245</v>
      </c>
      <c r="G8" s="7">
        <f>SUM(G9:G11)</f>
        <v>414.6733</v>
      </c>
      <c r="H8" s="4">
        <v>10</v>
      </c>
      <c r="I8" s="20">
        <f>G8/F8</f>
        <v>0.868070813641865</v>
      </c>
      <c r="J8" s="21">
        <f>10*I8</f>
        <v>8.68070813641865</v>
      </c>
      <c r="K8" s="22"/>
    </row>
    <row r="9" spans="1:10">
      <c r="A9" s="5"/>
      <c r="B9" s="5"/>
      <c r="C9" s="5"/>
      <c r="D9" s="8" t="s">
        <v>20</v>
      </c>
      <c r="E9" s="7">
        <v>250.9</v>
      </c>
      <c r="F9" s="7">
        <v>250.9</v>
      </c>
      <c r="G9" s="7">
        <v>187.878055</v>
      </c>
      <c r="H9" s="4" t="s">
        <v>21</v>
      </c>
      <c r="I9" s="20">
        <f>G9/F9</f>
        <v>0.748816480669589</v>
      </c>
      <c r="J9" s="5" t="s">
        <v>21</v>
      </c>
    </row>
    <row r="10" ht="25" customHeight="1" spans="1:10">
      <c r="A10" s="5"/>
      <c r="B10" s="5"/>
      <c r="C10" s="5"/>
      <c r="D10" s="4" t="s">
        <v>22</v>
      </c>
      <c r="E10" s="7">
        <v>226.795245</v>
      </c>
      <c r="F10" s="7">
        <v>226.795245</v>
      </c>
      <c r="G10" s="7">
        <v>226.795245</v>
      </c>
      <c r="H10" s="4" t="s">
        <v>21</v>
      </c>
      <c r="I10" s="20">
        <f>G10/F10</f>
        <v>1</v>
      </c>
      <c r="J10" s="5" t="s">
        <v>21</v>
      </c>
    </row>
    <row r="11" ht="19" customHeight="1" spans="1:10">
      <c r="A11" s="5"/>
      <c r="B11" s="5"/>
      <c r="C11" s="5"/>
      <c r="D11" s="9" t="s">
        <v>23</v>
      </c>
      <c r="E11" s="4" t="s">
        <v>21</v>
      </c>
      <c r="F11" s="4" t="s">
        <v>21</v>
      </c>
      <c r="G11" s="4" t="s">
        <v>21</v>
      </c>
      <c r="H11" s="4" t="s">
        <v>21</v>
      </c>
      <c r="I11" s="4" t="s">
        <v>21</v>
      </c>
      <c r="J11" s="5" t="s">
        <v>21</v>
      </c>
    </row>
    <row r="12" ht="26" customHeight="1" spans="1:10">
      <c r="A12" s="10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10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28.5" spans="1:10">
      <c r="A14" s="10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5" t="s">
        <v>34</v>
      </c>
      <c r="G14" s="5"/>
      <c r="H14" s="5" t="s">
        <v>35</v>
      </c>
      <c r="I14" s="5" t="s">
        <v>18</v>
      </c>
      <c r="J14" s="5" t="s">
        <v>36</v>
      </c>
    </row>
    <row r="15" ht="24" customHeight="1" spans="1:11">
      <c r="A15" s="10"/>
      <c r="B15" s="11" t="s">
        <v>37</v>
      </c>
      <c r="C15" s="4" t="s">
        <v>38</v>
      </c>
      <c r="D15" s="4" t="s">
        <v>39</v>
      </c>
      <c r="E15" s="4" t="s">
        <v>40</v>
      </c>
      <c r="F15" s="4" t="s">
        <v>40</v>
      </c>
      <c r="G15" s="4"/>
      <c r="H15" s="5">
        <v>7</v>
      </c>
      <c r="I15" s="5">
        <v>7</v>
      </c>
      <c r="J15" s="4" t="s">
        <v>41</v>
      </c>
      <c r="K15" s="23"/>
    </row>
    <row r="16" ht="24" customHeight="1" spans="1:10">
      <c r="A16" s="10"/>
      <c r="B16" s="11"/>
      <c r="C16" s="4" t="s">
        <v>38</v>
      </c>
      <c r="D16" s="4" t="s">
        <v>42</v>
      </c>
      <c r="E16" s="5" t="s">
        <v>43</v>
      </c>
      <c r="F16" s="4" t="s">
        <v>44</v>
      </c>
      <c r="G16" s="4"/>
      <c r="H16" s="5">
        <v>8</v>
      </c>
      <c r="I16" s="5">
        <v>8</v>
      </c>
      <c r="J16" s="4"/>
    </row>
    <row r="17" ht="55" customHeight="1" spans="1:10">
      <c r="A17" s="10"/>
      <c r="B17" s="11"/>
      <c r="C17" s="4" t="s">
        <v>45</v>
      </c>
      <c r="D17" s="5" t="s">
        <v>46</v>
      </c>
      <c r="E17" s="5" t="s">
        <v>47</v>
      </c>
      <c r="F17" s="5" t="s">
        <v>48</v>
      </c>
      <c r="G17" s="5"/>
      <c r="H17" s="5">
        <v>7</v>
      </c>
      <c r="I17" s="5">
        <v>6.5</v>
      </c>
      <c r="J17" s="5" t="s">
        <v>49</v>
      </c>
    </row>
    <row r="18" ht="116" customHeight="1" spans="1:11">
      <c r="A18" s="10"/>
      <c r="B18" s="11"/>
      <c r="C18" s="4" t="s">
        <v>45</v>
      </c>
      <c r="D18" s="12" t="s">
        <v>50</v>
      </c>
      <c r="E18" s="12" t="s">
        <v>51</v>
      </c>
      <c r="F18" s="13" t="s">
        <v>52</v>
      </c>
      <c r="G18" s="14"/>
      <c r="H18" s="12">
        <v>14</v>
      </c>
      <c r="I18" s="12">
        <v>13.5</v>
      </c>
      <c r="J18" s="12" t="s">
        <v>53</v>
      </c>
      <c r="K18" s="24"/>
    </row>
    <row r="19" ht="25" customHeight="1" spans="1:10">
      <c r="A19" s="10"/>
      <c r="B19" s="11"/>
      <c r="C19" s="4" t="s">
        <v>54</v>
      </c>
      <c r="D19" s="12" t="s">
        <v>55</v>
      </c>
      <c r="E19" s="12" t="s">
        <v>56</v>
      </c>
      <c r="F19" s="12" t="s">
        <v>56</v>
      </c>
      <c r="G19" s="12"/>
      <c r="H19" s="12">
        <v>7</v>
      </c>
      <c r="I19" s="12">
        <v>7</v>
      </c>
      <c r="J19" s="15"/>
    </row>
    <row r="20" ht="39" customHeight="1" spans="1:10">
      <c r="A20" s="10"/>
      <c r="B20" s="11"/>
      <c r="C20" s="4" t="s">
        <v>57</v>
      </c>
      <c r="D20" s="12" t="s">
        <v>58</v>
      </c>
      <c r="E20" s="12" t="s">
        <v>59</v>
      </c>
      <c r="F20" s="12" t="s">
        <v>60</v>
      </c>
      <c r="G20" s="12"/>
      <c r="H20" s="12">
        <v>7</v>
      </c>
      <c r="I20" s="12">
        <v>7</v>
      </c>
      <c r="J20" s="15"/>
    </row>
    <row r="21" ht="49" customHeight="1" spans="1:10">
      <c r="A21" s="10"/>
      <c r="B21" s="11" t="s">
        <v>61</v>
      </c>
      <c r="C21" s="11" t="s">
        <v>62</v>
      </c>
      <c r="D21" s="12" t="s">
        <v>63</v>
      </c>
      <c r="E21" s="12" t="s">
        <v>64</v>
      </c>
      <c r="F21" s="15" t="s">
        <v>65</v>
      </c>
      <c r="G21" s="15"/>
      <c r="H21" s="12">
        <v>5</v>
      </c>
      <c r="I21" s="15">
        <v>0</v>
      </c>
      <c r="J21" s="12" t="s">
        <v>66</v>
      </c>
    </row>
    <row r="22" ht="113" customHeight="1" spans="1:11">
      <c r="A22" s="10"/>
      <c r="B22" s="11"/>
      <c r="C22" s="11" t="s">
        <v>67</v>
      </c>
      <c r="D22" s="12" t="s">
        <v>68</v>
      </c>
      <c r="E22" s="12" t="s">
        <v>69</v>
      </c>
      <c r="F22" s="12" t="s">
        <v>70</v>
      </c>
      <c r="G22" s="12"/>
      <c r="H22" s="12">
        <v>20</v>
      </c>
      <c r="I22" s="15">
        <v>19</v>
      </c>
      <c r="J22" s="12" t="s">
        <v>71</v>
      </c>
      <c r="K22" s="23"/>
    </row>
    <row r="23" ht="28.5" spans="1:10">
      <c r="A23" s="10"/>
      <c r="B23" s="11"/>
      <c r="C23" s="11" t="s">
        <v>72</v>
      </c>
      <c r="D23" s="12" t="s">
        <v>73</v>
      </c>
      <c r="E23" s="12" t="s">
        <v>73</v>
      </c>
      <c r="F23" s="15" t="s">
        <v>73</v>
      </c>
      <c r="G23" s="15"/>
      <c r="H23" s="12">
        <v>0</v>
      </c>
      <c r="I23" s="15">
        <v>0</v>
      </c>
      <c r="J23" s="15"/>
    </row>
    <row r="24" ht="48" customHeight="1" spans="1:11">
      <c r="A24" s="10"/>
      <c r="B24" s="11"/>
      <c r="C24" s="11" t="s">
        <v>74</v>
      </c>
      <c r="D24" s="12" t="s">
        <v>75</v>
      </c>
      <c r="E24" s="12" t="s">
        <v>64</v>
      </c>
      <c r="F24" s="15" t="s">
        <v>65</v>
      </c>
      <c r="G24" s="15"/>
      <c r="H24" s="12">
        <v>5</v>
      </c>
      <c r="I24" s="15">
        <v>0</v>
      </c>
      <c r="J24" s="12" t="s">
        <v>76</v>
      </c>
      <c r="K24" s="23"/>
    </row>
    <row r="25" ht="46" customHeight="1" spans="1:11">
      <c r="A25" s="10"/>
      <c r="B25" s="11" t="s">
        <v>77</v>
      </c>
      <c r="C25" s="11" t="s">
        <v>78</v>
      </c>
      <c r="D25" s="12" t="s">
        <v>79</v>
      </c>
      <c r="E25" s="16">
        <v>0.95</v>
      </c>
      <c r="F25" s="15" t="s">
        <v>80</v>
      </c>
      <c r="G25" s="15"/>
      <c r="H25" s="12">
        <v>10</v>
      </c>
      <c r="I25" s="15">
        <v>9</v>
      </c>
      <c r="J25" s="12" t="s">
        <v>81</v>
      </c>
      <c r="K25" s="23"/>
    </row>
    <row r="26" spans="1:10">
      <c r="A26" s="17" t="s">
        <v>82</v>
      </c>
      <c r="B26" s="17"/>
      <c r="C26" s="17"/>
      <c r="D26" s="17"/>
      <c r="E26" s="17"/>
      <c r="F26" s="17"/>
      <c r="G26" s="17"/>
      <c r="H26" s="17">
        <f>SUM(H15:H25)+H8</f>
        <v>100</v>
      </c>
      <c r="I26" s="25">
        <f>SUM(I15:I25)+J8</f>
        <v>85.6807081364186</v>
      </c>
      <c r="J26" s="4"/>
    </row>
    <row r="27" ht="161" customHeight="1" spans="1:10">
      <c r="A27" s="18" t="s">
        <v>83</v>
      </c>
      <c r="B27" s="19"/>
      <c r="C27" s="19"/>
      <c r="D27" s="19"/>
      <c r="E27" s="19"/>
      <c r="F27" s="19"/>
      <c r="G27" s="19"/>
      <c r="H27" s="19"/>
      <c r="I27" s="19"/>
      <c r="J27" s="19"/>
    </row>
  </sheetData>
  <mergeCells count="3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5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oo</cp:lastModifiedBy>
  <dcterms:created xsi:type="dcterms:W3CDTF">2015-06-07T10:17:00Z</dcterms:created>
  <cp:lastPrinted>2020-04-24T18:17:00Z</cp:lastPrinted>
  <dcterms:modified xsi:type="dcterms:W3CDTF">2023-05-06T08:10:33Z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C990913B6BC643A59892B049B9E6FC78_13</vt:lpwstr>
  </property>
</Properties>
</file>