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19416" windowHeight="7860"/>
  </bookViews>
  <sheets>
    <sheet name="附件2" sheetId="1" r:id="rId1"/>
  </sheets>
  <definedNames>
    <definedName name="_xlnm.Print_Area" localSheetId="0">附件2!$A$1:$J$31</definedName>
  </definedNames>
  <calcPr calcId="124519"/>
</workbook>
</file>

<file path=xl/calcChain.xml><?xml version="1.0" encoding="utf-8"?>
<calcChain xmlns="http://schemas.openxmlformats.org/spreadsheetml/2006/main">
  <c r="I30" i="1"/>
  <c r="I16"/>
  <c r="I15"/>
  <c r="I14"/>
</calcChain>
</file>

<file path=xl/sharedStrings.xml><?xml version="1.0" encoding="utf-8"?>
<sst xmlns="http://schemas.openxmlformats.org/spreadsheetml/2006/main" count="98" uniqueCount="81">
  <si>
    <r>
      <rPr>
        <sz val="16"/>
        <color theme="1"/>
        <rFont val="仿宋_GB2312"/>
        <charset val="134"/>
      </rPr>
      <t xml:space="preserve"> </t>
    </r>
    <r>
      <rPr>
        <b/>
        <sz val="16"/>
        <color rgb="FF000000"/>
        <rFont val="宋体"/>
        <family val="3"/>
        <charset val="134"/>
      </rPr>
      <t>项目支出绩效自评表</t>
    </r>
    <r>
      <rPr>
        <sz val="16"/>
        <color rgb="FF000000"/>
        <rFont val="宋体"/>
        <family val="3"/>
        <charset val="134"/>
      </rPr>
      <t xml:space="preserve"> </t>
    </r>
  </si>
  <si>
    <t>（2020年度）</t>
  </si>
  <si>
    <t>项目名称</t>
  </si>
  <si>
    <t>出生缺陷精准医学研究</t>
  </si>
  <si>
    <t>主管部门</t>
  </si>
  <si>
    <t>北京市卫生健康委员会</t>
  </si>
  <si>
    <t>实施单位</t>
  </si>
  <si>
    <t>北京市儿科研究所</t>
  </si>
  <si>
    <t>项目负责人</t>
  </si>
  <si>
    <t>李巍</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</si>
  <si>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</si>
  <si>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</si>
  <si>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</si>
  <si>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</si>
  <si>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</si>
  <si>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</si>
  <si>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</si>
  <si>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</si>
  <si>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</si>
  <si>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</si>
  <si>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</si>
  <si>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</si>
  <si>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</si>
  <si>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</si>
  <si>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</si>
  <si>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</si>
  <si>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度目标：课题一：已完成目标区域捕获测序的技术流程和信息学分析流程搭建，本年度将进一步扩大新生儿筛查范围，纳入5000例以上符合标准的新生儿，进行单基因遗传病的鉴别诊断；分析新发致病基因，并针对不同基因进行功能研究；文章撰写并投稿3篇。
课题二：先天性心脏结构异常、颅面畸形、骨骼发育异常共100例。每例患儿收集外周血2份；并匹配患儿父母外周血各1份。预计样本总数为400份。并进行全外显子组测序和CNV检测，分析表型与基因型相关性，挖掘新基因并开展体内、体外功能学实验；文章撰写并投稿至少1篇。
课题三：收集18岁以下原发性免疫缺陷以及原发性纤毛运动障碍患儿样本50-100例，每例患儿外周血1份；并匹配患儿父母外周血各1份。预计样本总数为180份。并进行全外显子组高通量测序，重点分析相关基因400余个。撰写和整理文章1篇。
课题四：非综合症性发育迟缓和综合征性发育迟缓患儿共50例，由医生向入选者监护人说明本项目的研究背景及目的，请入选者监护人签署知情同意书，收集患儿外周血1份；并匹配患儿父母外周血各1份。并进行panel测序和CNV检测与分析。撰写文章1-2篇并投稿。</t>
  </si>
  <si>
    <t>2020年度完成：课题一：2020年度已完成2629例新生儿单基因遗传病高通量测序筛查以及1071例新生儿基因筛查遗传分析与咨询。课题二：已完成100例先天骨骼发育异常合并或不合并其他系统异常的患儿外周血样本采集以及高通量测序；并完成相关基因分析。课题三：已完成50例先天呼吸系统疾病患者（包括原发性免疫缺陷以及原发性纤毛运动障碍）外周二样本采集及高通量测序，并完成相关基因分析。课题四：已完成50例综合征型或非综合征型的不明原因发育迟缓患儿的外周血样本采集及高通量测序，并完成相关基因分析。2020年度共完成文章撰写9篇，其中已发表SCI论文4篇，中文核心期刊2篇.</t>
  </si>
  <si>
    <t>绩效指标</t>
  </si>
  <si>
    <t>一级指标</t>
  </si>
  <si>
    <t>二级指标</t>
  </si>
  <si>
    <t>三级指标</t>
  </si>
  <si>
    <t>年度指标值(A)</t>
  </si>
  <si>
    <t>实际完成值(B)</t>
  </si>
  <si>
    <t>分值</t>
  </si>
  <si>
    <t>偏差原因分析及改进措施</t>
  </si>
  <si>
    <t>产出指标(50分)</t>
  </si>
  <si>
    <t>数量指标</t>
  </si>
  <si>
    <t>设备采购数量</t>
  </si>
  <si>
    <t>12台</t>
  </si>
  <si>
    <t>9台</t>
  </si>
  <si>
    <t>因部分仪器采购过程中价格高于预算，因此设备采购数量低于预期指标。</t>
  </si>
  <si>
    <t>完成新生儿单基因筛查</t>
  </si>
  <si>
    <t>＞5000例</t>
  </si>
  <si>
    <t>因2020年疫情影响，新生儿病房采集样本受到影响，数量有所减少</t>
  </si>
  <si>
    <t>国家核心期刊论文发表篇数</t>
  </si>
  <si>
    <t>≥5篇</t>
  </si>
  <si>
    <t>2篇</t>
  </si>
  <si>
    <t>已撰写5篇中文文章并投稿，已发表2篇；中文文章审稿周期长。</t>
  </si>
  <si>
    <t>SCI国际论文发表篇数</t>
  </si>
  <si>
    <t>≥3篇</t>
  </si>
  <si>
    <t>4篇(含1篇ESCI）</t>
  </si>
  <si>
    <t>完成课题立项数量</t>
  </si>
  <si>
    <t>市局级以上项目3项</t>
  </si>
  <si>
    <t>3项</t>
  </si>
  <si>
    <t>质量指标</t>
  </si>
  <si>
    <t>新增实验室仪器设备验收合格率</t>
  </si>
  <si>
    <t>数据库的验收通过率</t>
  </si>
  <si>
    <t>医疗固废处理达标率</t>
  </si>
  <si>
    <t>时效指标</t>
  </si>
  <si>
    <t>项目整体进度</t>
  </si>
  <si>
    <t>2020年12月底前完成</t>
  </si>
  <si>
    <t>进行实验样本的检测进度</t>
  </si>
  <si>
    <t>成本指标</t>
  </si>
  <si>
    <t>项目预算控制数</t>
  </si>
  <si>
    <t>541.7978万元</t>
  </si>
  <si>
    <t>效果指标(30分)</t>
  </si>
  <si>
    <t>经济效益指标</t>
  </si>
  <si>
    <t>无</t>
  </si>
  <si>
    <t>社会效益
指标</t>
  </si>
  <si>
    <t>进一步改善患儿预后，减少社会经济负担，更好的服务中国儿童</t>
  </si>
  <si>
    <t>生态效益指标</t>
  </si>
  <si>
    <t>可持续影响指标</t>
  </si>
  <si>
    <t>满意度
指标
（10分）</t>
  </si>
  <si>
    <t>服务对象满意度指标</t>
  </si>
  <si>
    <t>受益患儿家长满意度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</si>
  <si>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</si>
  <si>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</si>
  <si>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phoneticPr fontId="9" type="noConversion"/>
  </si>
  <si>
    <t>实际执行金额541.7978万元</t>
    <phoneticPr fontId="9" type="noConversion"/>
  </si>
  <si>
    <t>2020年12月底前完成</t>
    <phoneticPr fontId="9" type="noConversion"/>
  </si>
</sst>
</file>

<file path=xl/styles.xml><?xml version="1.0" encoding="utf-8"?>
<styleSheet xmlns="http://schemas.openxmlformats.org/spreadsheetml/2006/main">
  <fonts count="10">
    <font>
      <sz val="11"/>
      <color theme="1"/>
      <name val="等线"/>
      <charset val="134"/>
      <scheme val="minor"/>
    </font>
    <font>
      <sz val="16"/>
      <color theme="1"/>
      <name val="仿宋_GB2312"/>
      <charset val="134"/>
    </font>
    <font>
      <sz val="11"/>
      <color rgb="FF000000"/>
      <name val="宋体"/>
      <family val="3"/>
      <charset val="134"/>
    </font>
    <font>
      <sz val="12"/>
      <color rgb="FF000000"/>
      <name val="宋体"/>
      <family val="3"/>
      <charset val="134"/>
    </font>
    <font>
      <sz val="12"/>
      <color theme="1"/>
      <name val="宋体"/>
      <family val="3"/>
      <charset val="134"/>
    </font>
    <font>
      <b/>
      <sz val="12"/>
      <color rgb="FF000000"/>
      <name val="宋体"/>
      <family val="3"/>
      <charset val="134"/>
    </font>
    <font>
      <sz val="12"/>
      <name val="宋体"/>
      <family val="3"/>
      <charset val="134"/>
    </font>
    <font>
      <b/>
      <sz val="16"/>
      <color rgb="FF000000"/>
      <name val="宋体"/>
      <family val="3"/>
      <charset val="134"/>
    </font>
    <font>
      <sz val="16"/>
      <color rgb="FF000000"/>
      <name val="宋体"/>
      <family val="3"/>
      <charset val="134"/>
    </font>
    <font>
      <sz val="9"/>
      <name val="等线"/>
      <charset val="134"/>
      <scheme val="minor"/>
    </font>
  </fonts>
  <fills count="3">
    <fill>
      <patternFill patternType="none"/>
    </fill>
    <fill>
      <patternFill patternType="gray125"/>
    </fill>
    <fill>
      <patternFill patternType="solid">
        <fgColor indexed="9"/>
        <bgColor indexed="64"/>
      </patternFill>
    </fill>
  </fills>
  <borders count="10">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auto="1"/>
      </left>
      <right style="thin">
        <color auto="1"/>
      </right>
      <top/>
      <bottom style="thin">
        <color auto="1"/>
      </bottom>
      <diagonal/>
    </border>
    <border>
      <left/>
      <right/>
      <top style="medium">
        <color auto="1"/>
      </top>
      <bottom/>
      <diagonal/>
    </border>
  </borders>
  <cellStyleXfs count="2">
    <xf numFmtId="0" fontId="0" fillId="0" borderId="0"/>
    <xf numFmtId="0" fontId="6" fillId="0" borderId="0"/>
  </cellStyleXfs>
  <cellXfs count="47">
    <xf numFmtId="0" fontId="0" fillId="0" borderId="0" xfId="0"/>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xf>
    <xf numFmtId="0" fontId="4" fillId="0" borderId="5" xfId="0" applyFont="1" applyBorder="1" applyAlignment="1">
      <alignment horizontal="center" vertical="center" wrapText="1"/>
    </xf>
    <xf numFmtId="49" fontId="3" fillId="2" borderId="1" xfId="1" applyNumberFormat="1" applyFont="1" applyFill="1" applyBorder="1" applyAlignment="1">
      <alignment horizontal="center" vertical="center" wrapText="1"/>
    </xf>
    <xf numFmtId="9" fontId="3" fillId="0" borderId="1" xfId="0" applyNumberFormat="1" applyFont="1" applyBorder="1" applyAlignment="1">
      <alignment horizontal="center" vertical="center"/>
    </xf>
    <xf numFmtId="49" fontId="3" fillId="0" borderId="1" xfId="1"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49" fontId="3" fillId="0" borderId="8" xfId="1" applyNumberFormat="1"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10" fontId="3" fillId="0" borderId="1" xfId="0" applyNumberFormat="1" applyFont="1" applyFill="1" applyBorder="1" applyAlignment="1">
      <alignment horizontal="center" vertical="center"/>
    </xf>
    <xf numFmtId="0" fontId="6"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9" fontId="3" fillId="0" borderId="2" xfId="0" applyNumberFormat="1" applyFont="1" applyBorder="1" applyAlignment="1">
      <alignment horizontal="center" vertical="center"/>
    </xf>
    <xf numFmtId="9" fontId="3" fillId="0" borderId="4" xfId="0" applyNumberFormat="1"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0" fontId="3" fillId="0" borderId="1" xfId="0" applyFont="1" applyBorder="1" applyAlignment="1">
      <alignment horizontal="center" vertical="center" textRotation="255"/>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0" applyFont="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cellXfs>
  <cellStyles count="2">
    <cellStyle name="常规" xfId="0" builtinId="0"/>
    <cellStyle name="常规 2" xfId="1"/>
  </cellStyles>
  <dxfs count="0"/>
  <tableStyles count="0" defaultTableStyle="TableStyleMedium2" defaultPivotStyle="PivotStyleLight16"/>
  <colors>
    <mruColors>
      <color rgb="FFFFFF00"/>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38100</xdr:colOff>
      <xdr:row>5</xdr:row>
      <xdr:rowOff>28575</xdr:rowOff>
    </xdr:from>
    <xdr:to>
      <xdr:col>3</xdr:col>
      <xdr:colOff>1333499</xdr:colOff>
      <xdr:row>5</xdr:row>
      <xdr:rowOff>342900</xdr:rowOff>
    </xdr:to>
    <xdr:sp macro="" textlink="">
      <xdr:nvSpPr>
        <xdr:cNvPr id="1025" name="直接箭头连接符 1"/>
        <xdr:cNvSpPr>
          <a:spLocks noChangeShapeType="1"/>
        </xdr:cNvSpPr>
      </xdr:nvSpPr>
      <xdr:spPr>
        <a:xfrm>
          <a:off x="1971675" y="1463675"/>
          <a:ext cx="1294765" cy="314325"/>
        </a:xfrm>
        <a:prstGeom prst="straightConnector1">
          <a:avLst/>
        </a:prstGeom>
        <a:noFill/>
        <a:ln w="9525">
          <a:solidFill>
            <a:srgbClr val="000000"/>
          </a:solidFill>
          <a:round/>
        </a:ln>
        <a:extLst>
          <a:ext uri="{909E8E84-426E-40DD-AFC4-6F175D3DCCD1}">
            <a14:hiddenFill xmlns=""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1"/>
  <sheetViews>
    <sheetView tabSelected="1" view="pageBreakPreview" topLeftCell="A25" zoomScale="80" zoomScaleSheetLayoutView="80" workbookViewId="0">
      <selection activeCell="C29" sqref="C29"/>
    </sheetView>
  </sheetViews>
  <sheetFormatPr defaultColWidth="9" defaultRowHeight="14.4"/>
  <cols>
    <col min="1" max="1" width="4.33203125" bestFit="1" customWidth="1"/>
    <col min="2" max="2" width="18" bestFit="1" customWidth="1"/>
    <col min="3" max="3" width="15.5546875" bestFit="1" customWidth="1"/>
    <col min="4" max="4" width="25.21875" bestFit="1" customWidth="1"/>
    <col min="5" max="5" width="49" customWidth="1"/>
    <col min="6" max="7" width="12.88671875" bestFit="1" customWidth="1"/>
    <col min="8" max="8" width="10.5546875" bestFit="1" customWidth="1"/>
    <col min="9" max="9" width="9.44140625" bestFit="1" customWidth="1"/>
    <col min="10" max="10" width="51" customWidth="1"/>
  </cols>
  <sheetData>
    <row r="1" spans="1:10" ht="20.399999999999999">
      <c r="A1" s="20" t="s">
        <v>0</v>
      </c>
      <c r="B1" s="20"/>
      <c r="C1" s="20"/>
      <c r="D1" s="20"/>
      <c r="E1" s="20"/>
      <c r="F1" s="20"/>
      <c r="G1" s="20"/>
      <c r="H1" s="20"/>
      <c r="I1" s="20"/>
      <c r="J1" s="20"/>
    </row>
    <row r="2" spans="1:10">
      <c r="A2" s="21" t="s">
        <v>1</v>
      </c>
      <c r="B2" s="21"/>
      <c r="C2" s="21"/>
      <c r="D2" s="21"/>
      <c r="E2" s="21"/>
      <c r="F2" s="21"/>
      <c r="G2" s="21"/>
      <c r="H2" s="21"/>
      <c r="I2" s="21"/>
      <c r="J2" s="21"/>
    </row>
    <row r="3" spans="1:10" ht="15.6">
      <c r="A3" s="22" t="s">
        <v>2</v>
      </c>
      <c r="B3" s="22"/>
      <c r="C3" s="22"/>
      <c r="D3" s="22" t="s">
        <v>3</v>
      </c>
      <c r="E3" s="22"/>
      <c r="F3" s="22"/>
      <c r="G3" s="22"/>
      <c r="H3" s="22"/>
      <c r="I3" s="22"/>
      <c r="J3" s="22"/>
    </row>
    <row r="4" spans="1:10" ht="15.6">
      <c r="A4" s="22" t="s">
        <v>4</v>
      </c>
      <c r="B4" s="22"/>
      <c r="C4" s="22"/>
      <c r="D4" s="23" t="s">
        <v>5</v>
      </c>
      <c r="E4" s="24"/>
      <c r="F4" s="25"/>
      <c r="G4" s="1" t="s">
        <v>6</v>
      </c>
      <c r="H4" s="26" t="s">
        <v>7</v>
      </c>
      <c r="I4" s="26"/>
      <c r="J4" s="26"/>
    </row>
    <row r="5" spans="1:10" ht="15.6">
      <c r="A5" s="22" t="s">
        <v>8</v>
      </c>
      <c r="B5" s="22"/>
      <c r="C5" s="22"/>
      <c r="D5" s="23" t="s">
        <v>9</v>
      </c>
      <c r="E5" s="24"/>
      <c r="F5" s="25"/>
      <c r="G5" s="1" t="s">
        <v>10</v>
      </c>
      <c r="H5" s="26">
        <v>13370111771</v>
      </c>
      <c r="I5" s="26"/>
      <c r="J5" s="26"/>
    </row>
    <row r="6" spans="1:10" ht="31.2">
      <c r="A6" s="26" t="s">
        <v>11</v>
      </c>
      <c r="B6" s="26"/>
      <c r="C6" s="26"/>
      <c r="D6" s="1"/>
      <c r="E6" s="2" t="s">
        <v>12</v>
      </c>
      <c r="F6" s="2" t="s">
        <v>13</v>
      </c>
      <c r="G6" s="2" t="s">
        <v>14</v>
      </c>
      <c r="H6" s="2" t="s">
        <v>15</v>
      </c>
      <c r="I6" s="2" t="s">
        <v>16</v>
      </c>
      <c r="J6" s="1" t="s">
        <v>17</v>
      </c>
    </row>
    <row r="7" spans="1:10" ht="15.6">
      <c r="A7" s="26"/>
      <c r="B7" s="26"/>
      <c r="C7" s="26"/>
      <c r="D7" s="3" t="s">
        <v>18</v>
      </c>
      <c r="E7" s="4">
        <v>541.79780000000005</v>
      </c>
      <c r="F7" s="4">
        <v>541.79780000000005</v>
      </c>
      <c r="G7" s="4">
        <v>541.79780000000005</v>
      </c>
      <c r="H7" s="4">
        <v>10</v>
      </c>
      <c r="I7" s="18">
        <v>1</v>
      </c>
      <c r="J7" s="2">
        <v>10</v>
      </c>
    </row>
    <row r="8" spans="1:10" ht="31.2">
      <c r="A8" s="26"/>
      <c r="B8" s="26"/>
      <c r="C8" s="26"/>
      <c r="D8" s="5" t="s">
        <v>19</v>
      </c>
      <c r="E8" s="4">
        <v>541.79780000000005</v>
      </c>
      <c r="F8" s="4">
        <v>541.79780000000005</v>
      </c>
      <c r="G8" s="4">
        <v>541.79780000000005</v>
      </c>
      <c r="H8" s="4" t="s">
        <v>20</v>
      </c>
      <c r="I8" s="18">
        <v>1</v>
      </c>
      <c r="J8" s="2" t="s">
        <v>20</v>
      </c>
    </row>
    <row r="9" spans="1:10" ht="15.6">
      <c r="A9" s="26"/>
      <c r="B9" s="26"/>
      <c r="C9" s="26"/>
      <c r="D9" s="1" t="s">
        <v>21</v>
      </c>
      <c r="E9" s="1">
        <v>0</v>
      </c>
      <c r="F9" s="1">
        <v>0</v>
      </c>
      <c r="G9" s="1">
        <v>0</v>
      </c>
      <c r="H9" s="1" t="s">
        <v>20</v>
      </c>
      <c r="I9" s="1"/>
      <c r="J9" s="2"/>
    </row>
    <row r="10" spans="1:10" ht="15.6">
      <c r="A10" s="26"/>
      <c r="B10" s="26"/>
      <c r="C10" s="26"/>
      <c r="D10" s="6" t="s">
        <v>22</v>
      </c>
      <c r="E10" s="1">
        <v>0</v>
      </c>
      <c r="F10" s="1">
        <v>0</v>
      </c>
      <c r="G10" s="1">
        <v>0</v>
      </c>
      <c r="H10" s="1" t="s">
        <v>20</v>
      </c>
      <c r="I10" s="1"/>
      <c r="J10" s="2" t="s">
        <v>20</v>
      </c>
    </row>
    <row r="11" spans="1:10" ht="15.6">
      <c r="A11" s="33" t="s">
        <v>23</v>
      </c>
      <c r="B11" s="26" t="s">
        <v>24</v>
      </c>
      <c r="C11" s="26"/>
      <c r="D11" s="26"/>
      <c r="E11" s="26"/>
      <c r="F11" s="26" t="s">
        <v>25</v>
      </c>
      <c r="G11" s="26"/>
      <c r="H11" s="26"/>
      <c r="I11" s="26"/>
      <c r="J11" s="26"/>
    </row>
    <row r="12" spans="1:10" ht="193.8" customHeight="1">
      <c r="A12" s="33"/>
      <c r="B12" s="26" t="s">
        <v>26</v>
      </c>
      <c r="C12" s="26"/>
      <c r="D12" s="26"/>
      <c r="E12" s="26"/>
      <c r="F12" s="26" t="s">
        <v>27</v>
      </c>
      <c r="G12" s="26"/>
      <c r="H12" s="26"/>
      <c r="I12" s="26"/>
      <c r="J12" s="26"/>
    </row>
    <row r="13" spans="1:10" ht="15.6">
      <c r="A13" s="33" t="s">
        <v>28</v>
      </c>
      <c r="B13" s="2" t="s">
        <v>29</v>
      </c>
      <c r="C13" s="1" t="s">
        <v>30</v>
      </c>
      <c r="D13" s="1" t="s">
        <v>31</v>
      </c>
      <c r="E13" s="1" t="s">
        <v>32</v>
      </c>
      <c r="F13" s="27" t="s">
        <v>33</v>
      </c>
      <c r="G13" s="28"/>
      <c r="H13" s="2" t="s">
        <v>34</v>
      </c>
      <c r="I13" s="2" t="s">
        <v>17</v>
      </c>
      <c r="J13" s="2" t="s">
        <v>35</v>
      </c>
    </row>
    <row r="14" spans="1:10" ht="31.2">
      <c r="A14" s="33"/>
      <c r="B14" s="34" t="s">
        <v>36</v>
      </c>
      <c r="C14" s="37" t="s">
        <v>37</v>
      </c>
      <c r="D14" s="19" t="s">
        <v>38</v>
      </c>
      <c r="E14" s="1" t="s">
        <v>39</v>
      </c>
      <c r="F14" s="23" t="s">
        <v>40</v>
      </c>
      <c r="G14" s="25"/>
      <c r="H14" s="2">
        <v>4</v>
      </c>
      <c r="I14" s="1">
        <f>9/12*H14</f>
        <v>3</v>
      </c>
      <c r="J14" s="2" t="s">
        <v>41</v>
      </c>
    </row>
    <row r="15" spans="1:10" ht="31.2">
      <c r="A15" s="33"/>
      <c r="B15" s="35"/>
      <c r="C15" s="38"/>
      <c r="D15" s="2" t="s">
        <v>42</v>
      </c>
      <c r="E15" s="1" t="s">
        <v>43</v>
      </c>
      <c r="F15" s="27">
        <v>3700</v>
      </c>
      <c r="G15" s="28"/>
      <c r="H15" s="2">
        <v>2</v>
      </c>
      <c r="I15" s="2">
        <f>3700/5000*2</f>
        <v>1.48</v>
      </c>
      <c r="J15" s="2" t="s">
        <v>44</v>
      </c>
    </row>
    <row r="16" spans="1:10" ht="31.2">
      <c r="A16" s="33"/>
      <c r="B16" s="35"/>
      <c r="C16" s="38"/>
      <c r="D16" s="2" t="s">
        <v>45</v>
      </c>
      <c r="E16" s="1" t="s">
        <v>46</v>
      </c>
      <c r="F16" s="27" t="s">
        <v>47</v>
      </c>
      <c r="G16" s="28"/>
      <c r="H16" s="2">
        <v>4</v>
      </c>
      <c r="I16" s="2">
        <f>2/5*4</f>
        <v>1.6</v>
      </c>
      <c r="J16" s="2" t="s">
        <v>48</v>
      </c>
    </row>
    <row r="17" spans="1:10" ht="15.6">
      <c r="A17" s="33"/>
      <c r="B17" s="35"/>
      <c r="C17" s="38"/>
      <c r="D17" s="2" t="s">
        <v>49</v>
      </c>
      <c r="E17" s="1" t="s">
        <v>50</v>
      </c>
      <c r="F17" s="27" t="s">
        <v>51</v>
      </c>
      <c r="G17" s="28"/>
      <c r="H17" s="2">
        <v>5</v>
      </c>
      <c r="I17" s="2">
        <v>5</v>
      </c>
      <c r="J17" s="2"/>
    </row>
    <row r="18" spans="1:10" ht="15.6">
      <c r="A18" s="33"/>
      <c r="B18" s="35"/>
      <c r="C18" s="39"/>
      <c r="D18" s="2" t="s">
        <v>52</v>
      </c>
      <c r="E18" s="1" t="s">
        <v>53</v>
      </c>
      <c r="F18" s="23" t="s">
        <v>54</v>
      </c>
      <c r="G18" s="25"/>
      <c r="H18" s="2">
        <v>5</v>
      </c>
      <c r="I18" s="1">
        <v>5</v>
      </c>
      <c r="J18" s="2"/>
    </row>
    <row r="19" spans="1:10" ht="31.2">
      <c r="A19" s="33"/>
      <c r="B19" s="35"/>
      <c r="C19" s="37" t="s">
        <v>55</v>
      </c>
      <c r="D19" s="8" t="s">
        <v>56</v>
      </c>
      <c r="E19" s="9">
        <v>1</v>
      </c>
      <c r="F19" s="29">
        <v>1</v>
      </c>
      <c r="G19" s="30"/>
      <c r="H19" s="2">
        <v>4</v>
      </c>
      <c r="I19" s="1">
        <v>4</v>
      </c>
      <c r="J19" s="2"/>
    </row>
    <row r="20" spans="1:10" ht="15.6">
      <c r="A20" s="33"/>
      <c r="B20" s="35"/>
      <c r="C20" s="38"/>
      <c r="D20" s="8" t="s">
        <v>57</v>
      </c>
      <c r="E20" s="9">
        <v>1</v>
      </c>
      <c r="F20" s="29">
        <v>1</v>
      </c>
      <c r="G20" s="30"/>
      <c r="H20" s="2">
        <v>4</v>
      </c>
      <c r="I20" s="1">
        <v>4</v>
      </c>
      <c r="J20" s="2"/>
    </row>
    <row r="21" spans="1:10" ht="15.6">
      <c r="A21" s="33"/>
      <c r="B21" s="35"/>
      <c r="C21" s="39"/>
      <c r="D21" s="8" t="s">
        <v>58</v>
      </c>
      <c r="E21" s="9">
        <v>1</v>
      </c>
      <c r="F21" s="29">
        <v>1</v>
      </c>
      <c r="G21" s="30"/>
      <c r="H21" s="2">
        <v>2</v>
      </c>
      <c r="I21" s="1">
        <v>2</v>
      </c>
      <c r="J21" s="1"/>
    </row>
    <row r="22" spans="1:10" ht="15.6">
      <c r="A22" s="33"/>
      <c r="B22" s="35"/>
      <c r="C22" s="38" t="s">
        <v>59</v>
      </c>
      <c r="D22" s="10" t="s">
        <v>60</v>
      </c>
      <c r="E22" s="11" t="s">
        <v>61</v>
      </c>
      <c r="F22" s="43" t="s">
        <v>61</v>
      </c>
      <c r="G22" s="44"/>
      <c r="H22" s="2">
        <v>5</v>
      </c>
      <c r="I22" s="1">
        <v>5</v>
      </c>
      <c r="J22" s="1"/>
    </row>
    <row r="23" spans="1:10" ht="15.6">
      <c r="A23" s="33"/>
      <c r="B23" s="35"/>
      <c r="C23" s="39"/>
      <c r="D23" s="12" t="s">
        <v>62</v>
      </c>
      <c r="E23" s="13" t="s">
        <v>61</v>
      </c>
      <c r="F23" s="45" t="s">
        <v>80</v>
      </c>
      <c r="G23" s="46"/>
      <c r="H23" s="2">
        <v>5</v>
      </c>
      <c r="I23" s="1">
        <v>5</v>
      </c>
      <c r="J23" s="1"/>
    </row>
    <row r="24" spans="1:10" ht="15.6">
      <c r="A24" s="33"/>
      <c r="B24" s="36"/>
      <c r="C24" s="1" t="s">
        <v>63</v>
      </c>
      <c r="D24" s="1" t="s">
        <v>64</v>
      </c>
      <c r="E24" s="1" t="s">
        <v>65</v>
      </c>
      <c r="F24" s="27" t="s">
        <v>79</v>
      </c>
      <c r="G24" s="28"/>
      <c r="H24" s="2">
        <v>10</v>
      </c>
      <c r="I24" s="1">
        <v>10</v>
      </c>
      <c r="J24" s="1"/>
    </row>
    <row r="25" spans="1:10" ht="15.6">
      <c r="A25" s="33"/>
      <c r="B25" s="35" t="s">
        <v>66</v>
      </c>
      <c r="C25" s="14" t="s">
        <v>67</v>
      </c>
      <c r="D25" s="1" t="s">
        <v>68</v>
      </c>
      <c r="E25" s="1" t="s">
        <v>68</v>
      </c>
      <c r="F25" s="23" t="s">
        <v>68</v>
      </c>
      <c r="G25" s="25"/>
      <c r="H25" s="2">
        <v>0</v>
      </c>
      <c r="I25" s="1">
        <v>0</v>
      </c>
      <c r="J25" s="1"/>
    </row>
    <row r="26" spans="1:10" ht="46.8">
      <c r="A26" s="33"/>
      <c r="B26" s="35"/>
      <c r="C26" s="7" t="s">
        <v>69</v>
      </c>
      <c r="D26" s="15" t="s">
        <v>70</v>
      </c>
      <c r="E26" s="15" t="s">
        <v>70</v>
      </c>
      <c r="F26" s="40" t="s">
        <v>70</v>
      </c>
      <c r="G26" s="41"/>
      <c r="H26" s="15">
        <v>30</v>
      </c>
      <c r="I26" s="4">
        <v>30</v>
      </c>
      <c r="J26" s="15"/>
    </row>
    <row r="27" spans="1:10" ht="15.6">
      <c r="A27" s="33"/>
      <c r="B27" s="35"/>
      <c r="C27" s="16" t="s">
        <v>71</v>
      </c>
      <c r="D27" s="1" t="s">
        <v>68</v>
      </c>
      <c r="E27" s="1" t="s">
        <v>68</v>
      </c>
      <c r="F27" s="23" t="s">
        <v>68</v>
      </c>
      <c r="G27" s="25"/>
      <c r="H27" s="2">
        <v>0</v>
      </c>
      <c r="I27" s="1">
        <v>0</v>
      </c>
      <c r="J27" s="15"/>
    </row>
    <row r="28" spans="1:10" ht="31.2">
      <c r="A28" s="33"/>
      <c r="B28" s="35"/>
      <c r="C28" s="16" t="s">
        <v>72</v>
      </c>
      <c r="D28" s="1" t="s">
        <v>68</v>
      </c>
      <c r="E28" s="1" t="s">
        <v>68</v>
      </c>
      <c r="F28" s="23" t="s">
        <v>68</v>
      </c>
      <c r="G28" s="25"/>
      <c r="H28" s="2">
        <v>0</v>
      </c>
      <c r="I28" s="1">
        <v>0</v>
      </c>
      <c r="J28" s="15"/>
    </row>
    <row r="29" spans="1:10" ht="46.8">
      <c r="A29" s="33"/>
      <c r="B29" s="16" t="s">
        <v>73</v>
      </c>
      <c r="C29" s="16" t="s">
        <v>74</v>
      </c>
      <c r="D29" s="2" t="s">
        <v>75</v>
      </c>
      <c r="E29" s="1" t="s">
        <v>76</v>
      </c>
      <c r="F29" s="29">
        <v>0.91</v>
      </c>
      <c r="G29" s="25"/>
      <c r="H29" s="2">
        <v>10</v>
      </c>
      <c r="I29" s="1">
        <v>10</v>
      </c>
      <c r="J29" s="1"/>
    </row>
    <row r="30" spans="1:10" ht="15.6">
      <c r="A30" s="42" t="s">
        <v>77</v>
      </c>
      <c r="B30" s="42"/>
      <c r="C30" s="42"/>
      <c r="D30" s="42"/>
      <c r="E30" s="42"/>
      <c r="F30" s="42"/>
      <c r="G30" s="42"/>
      <c r="H30" s="17">
        <v>100</v>
      </c>
      <c r="I30" s="17">
        <f>SUM(I14:I29,J7)</f>
        <v>96.08</v>
      </c>
      <c r="J30" s="1"/>
    </row>
    <row r="31" spans="1:10" ht="126.6" customHeight="1">
      <c r="A31" s="31" t="s">
        <v>78</v>
      </c>
      <c r="B31" s="32"/>
      <c r="C31" s="32"/>
      <c r="D31" s="32"/>
      <c r="E31" s="32"/>
      <c r="F31" s="32"/>
      <c r="G31" s="32"/>
      <c r="H31" s="32"/>
      <c r="I31" s="32"/>
      <c r="J31" s="32"/>
    </row>
  </sheetData>
  <mergeCells count="41">
    <mergeCell ref="A31:J31"/>
    <mergeCell ref="A11:A12"/>
    <mergeCell ref="A13:A29"/>
    <mergeCell ref="B14:B24"/>
    <mergeCell ref="B25:B28"/>
    <mergeCell ref="C14:C18"/>
    <mergeCell ref="C19:C21"/>
    <mergeCell ref="C22:C23"/>
    <mergeCell ref="F26:G26"/>
    <mergeCell ref="F27:G27"/>
    <mergeCell ref="F28:G28"/>
    <mergeCell ref="F29:G29"/>
    <mergeCell ref="A30:G30"/>
    <mergeCell ref="F21:G21"/>
    <mergeCell ref="F22:G22"/>
    <mergeCell ref="F23:G23"/>
    <mergeCell ref="F24:G24"/>
    <mergeCell ref="F25:G25"/>
    <mergeCell ref="F16:G16"/>
    <mergeCell ref="F17:G17"/>
    <mergeCell ref="F18:G18"/>
    <mergeCell ref="F19:G19"/>
    <mergeCell ref="F20:G20"/>
    <mergeCell ref="B12:E12"/>
    <mergeCell ref="F12:J12"/>
    <mergeCell ref="F13:G13"/>
    <mergeCell ref="F14:G14"/>
    <mergeCell ref="F15:G15"/>
    <mergeCell ref="A5:C5"/>
    <mergeCell ref="D5:F5"/>
    <mergeCell ref="H5:J5"/>
    <mergeCell ref="B11:E11"/>
    <mergeCell ref="F11:J11"/>
    <mergeCell ref="A6:C10"/>
    <mergeCell ref="A1:J1"/>
    <mergeCell ref="A2:J2"/>
    <mergeCell ref="A3:C3"/>
    <mergeCell ref="D3:J3"/>
    <mergeCell ref="A4:C4"/>
    <mergeCell ref="D4:F4"/>
    <mergeCell ref="H4:J4"/>
  </mergeCells>
  <phoneticPr fontId="9" type="noConversion"/>
  <printOptions horizontalCentered="1" verticalCentered="1"/>
  <pageMargins left="0.70866141732283472" right="0.51181102362204722" top="0.55118110236220474" bottom="0.55118110236220474" header="0.31496062992125984" footer="0.31496062992125984"/>
  <pageSetup paperSize="9" scale="57" fitToHeight="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vt:lpstr>
      <vt:lpstr>附件2!Print_Area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cp:lastPrinted>2021-06-09T03:28:05Z</cp:lastPrinted>
  <dcterms:created xsi:type="dcterms:W3CDTF">2015-06-05T18:17:00Z</dcterms:created>
  <dcterms:modified xsi:type="dcterms:W3CDTF">2021-06-09T05:10:19Z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2052-11.1.0.10116</vt:lpwstr>
  </property>
  <property fmtid="{D5CDD505-2E9C-101B-9397-08002B2CF9AE}" pid="3" name="ICV">
    <vt:lpwstr>EEC4BB8407984A9C92AA85AD698AFB7F</vt:lpwstr>
  </property>
</Properties>
</file>